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3" l="1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2" i="13" l="1"/>
  <c r="F43" i="13" s="1"/>
  <c r="F44" i="13" l="1"/>
  <c r="F45" i="13"/>
  <c r="F46" i="13" s="1"/>
  <c r="F47" i="13" l="1"/>
  <c r="F4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<sst xmlns="http://schemas.openxmlformats.org/spreadsheetml/2006/main" count="6362" uniqueCount="861">
  <si>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</si>
  <si>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</si>
  <si>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</si>
  <si>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</si>
  <si>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</si>
  <si>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</si>
  <si>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</si>
  <si>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</si>
  <si>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</si>
  <si>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</si>
  <si>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</si>
  <si>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</si>
  <si>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</si>
  <si>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</si>
  <si>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</si>
  <si>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</si>
  <si>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</si>
  <si>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</si>
  <si>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</si>
  <si>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</si>
  <si>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</si>
  <si>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</si>
  <si>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</si>
  <si>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</si>
  <si>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</si>
  <si>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</si>
  <si>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</si>
  <si>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</si>
  <si>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</si>
  <si>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</si>
  <si>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</si>
  <si>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</si>
  <si>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</si>
  <si>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</si>
  <si>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</si>
  <si>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</si>
  <si>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</si>
  <si>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</si>
  <si>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</si>
  <si>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</si>
  <si>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</si>
  <si>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</si>
  <si>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</si>
  <si>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</si>
  <si>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</si>
  <si>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</si>
  <si>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</si>
  <si>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</si>
  <si>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</si>
  <si>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</si>
  <si>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</si>
  <si>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</si>
  <si>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</si>
  <si>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</si>
  <si>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</si>
  <si>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</si>
  <si>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</si>
  <si>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</si>
  <si>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</si>
  <si>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</si>
  <si>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</si>
  <si>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</si>
  <si>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</si>
  <si>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</si>
  <si>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</si>
  <si>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</si>
  <si>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</si>
  <si>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</si>
  <si>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</si>
  <si>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</si>
  <si>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</si>
  <si>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</si>
  <si>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</si>
  <si>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</si>
  <si>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</si>
  <si>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</si>
  <si>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</si>
  <si>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</si>
  <si>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</si>
  <si>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</si>
  <si>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</si>
  <si>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</si>
  <si>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</si>
  <si>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</si>
  <si>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</si>
  <si>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</si>
  <si>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</si>
  <si>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</si>
  <si>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</si>
  <si>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</si>
  <si>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</si>
  <si>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</si>
  <si>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</si>
  <si>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</si>
  <si>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</si>
  <si>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</si>
  <si>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</si>
  <si>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</si>
  <si>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</si>
  <si>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</si>
  <si>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</si>
  <si>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</si>
  <si>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</si>
  <si>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</si>
  <si>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</si>
  <si>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</si>
  <si>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</si>
  <si>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</si>
  <si>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</si>
  <si>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</si>
  <si>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</si>
  <si>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</si>
  <si>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</si>
  <si>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</si>
  <si>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</si>
  <si>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</si>
  <si>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</si>
  <si>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</si>
  <si>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</si>
  <si>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</si>
  <si>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</si>
  <si>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</si>
  <si>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</si>
  <si>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</si>
  <si>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</si>
  <si>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</si>
  <si>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</si>
  <si>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</si>
  <si>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</si>
  <si>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</si>
  <si>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</si>
  <si>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</si>
  <si>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</si>
  <si>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</si>
  <si>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</si>
  <si>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</si>
  <si>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</si>
  <si>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</si>
  <si>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</si>
  <si>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</si>
  <si>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</si>
  <si>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</si>
  <si>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</si>
  <si>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</si>
  <si>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</si>
  <si>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</si>
  <si>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</si>
  <si>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</si>
  <si>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</si>
  <si>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</si>
  <si>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</si>
  <si>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</si>
  <si>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</si>
  <si>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</si>
  <si>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</si>
  <si>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</si>
  <si>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</si>
  <si>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</si>
  <si>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</si>
  <si>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</si>
  <si>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</si>
  <si>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</si>
  <si>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</si>
  <si>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</si>
  <si>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</si>
  <si>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</si>
  <si>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</si>
  <si>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</si>
  <si>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</si>
  <si>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</si>
  <si>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</si>
  <si>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</si>
  <si>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</si>
  <si>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</si>
  <si>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</si>
  <si>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</si>
  <si>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</si>
  <si>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</si>
  <si>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</si>
  <si>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</si>
  <si>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</si>
  <si>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</si>
  <si>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</si>
  <si>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</si>
  <si>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</si>
  <si>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</si>
  <si>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</si>
  <si>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</si>
  <si>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</si>
  <si>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</si>
  <si>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</si>
  <si>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</si>
  <si>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</si>
  <si>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</si>
  <si>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</si>
  <si>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</si>
  <si>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</si>
  <si>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</si>
  <si>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</si>
  <si>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</si>
  <si>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</si>
  <si>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</si>
  <si>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</si>
  <si>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</si>
  <si>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</si>
  <si>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</si>
  <si>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</si>
  <si>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</si>
  <si>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</si>
  <si>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</si>
  <si>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</si>
  <si>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</si>
  <si>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</si>
  <si>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</si>
  <si>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</si>
  <si>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</si>
  <si>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</si>
  <si>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</si>
  <si>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</si>
  <si>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</si>
  <si>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</si>
  <si>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</si>
  <si>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</si>
  <si>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</si>
  <si>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</si>
  <si>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</si>
  <si>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</si>
  <si>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</si>
  <si>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</si>
  <si>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</si>
  <si>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</si>
  <si>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</si>
  <si>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</si>
  <si>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</si>
  <si>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</si>
  <si>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</si>
  <si>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</si>
  <si>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</si>
  <si>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</si>
  <si>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</si>
  <si>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</si>
  <si>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</si>
  <si>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</si>
  <si>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</si>
  <si>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</si>
  <si>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</si>
  <si>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</si>
  <si>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</si>
  <si>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</si>
  <si>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</si>
  <si>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</si>
  <si>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</si>
  <si>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</si>
  <si>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</si>
  <si>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</si>
  <si>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</si>
  <si>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</si>
  <si>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</si>
  <si>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</si>
  <si>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</si>
  <si>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</si>
  <si>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</si>
  <si>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</si>
  <si>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</si>
  <si>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</si>
  <si>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</si>
  <si>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</si>
  <si>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</si>
  <si>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</si>
  <si>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</si>
  <si>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</si>
  <si>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</si>
  <si>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</si>
  <si>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</si>
  <si>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</si>
  <si>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</si>
  <si>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</si>
  <si>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</si>
  <si>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</si>
  <si>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</si>
  <si>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</si>
  <si>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</si>
  <si>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</si>
  <si>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</si>
  <si>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</si>
  <si>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</si>
  <si>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</si>
  <si>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</si>
  <si>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</si>
  <si>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</si>
  <si>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</si>
  <si>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</si>
  <si>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</si>
  <si>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</si>
  <si>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</si>
  <si>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</si>
  <si>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</si>
  <si>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</si>
  <si>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</si>
  <si>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</si>
  <si>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</si>
  <si>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</si>
  <si>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</si>
  <si>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</si>
  <si>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</si>
  <si>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</si>
  <si>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</si>
  <si>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</si>
  <si>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</si>
  <si>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</si>
  <si>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</si>
  <si>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</si>
  <si>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</si>
  <si>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</si>
  <si>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</si>
  <si>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</si>
  <si>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</si>
  <si>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</si>
  <si>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</si>
  <si>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</si>
  <si>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</si>
  <si>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</si>
  <si>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</si>
  <si>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</si>
  <si>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</si>
  <si>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</si>
  <si>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</si>
  <si>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</si>
  <si>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</si>
  <si>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</si>
  <si>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</si>
  <si>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</si>
  <si>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</si>
  <si>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</si>
  <si>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</si>
  <si>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</si>
  <si>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</si>
  <si>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</si>
  <si>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</si>
  <si>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</si>
  <si>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</si>
  <si>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</si>
  <si>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</si>
  <si>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</si>
  <si>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</si>
  <si>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</si>
  <si>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</si>
  <si>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</si>
  <si>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</si>
  <si>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</si>
  <si>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</si>
  <si>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</si>
  <si>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</si>
  <si>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</si>
  <si>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</si>
  <si>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</si>
  <si>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</si>
  <si>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</si>
  <si>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</si>
  <si>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</si>
  <si>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</si>
  <si>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</si>
  <si>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</si>
  <si>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</si>
  <si>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</si>
  <si>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</si>
  <si>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</si>
  <si>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</si>
  <si>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</si>
  <si>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</si>
  <si>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</si>
  <si>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</si>
  <si>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</si>
  <si>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</si>
  <si>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</si>
  <si>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</si>
  <si>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</si>
  <si>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</si>
  <si>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</si>
  <si>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</si>
  <si>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</si>
  <si>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</si>
  <si>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</si>
  <si>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</si>
  <si>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</si>
  <si>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</si>
  <si>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</si>
  <si>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</si>
  <si>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</si>
  <si>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</si>
  <si>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</si>
  <si>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</si>
  <si>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</si>
  <si>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</si>
  <si>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</si>
  <si>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</si>
  <si>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</si>
  <si>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</si>
  <si>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</si>
  <si>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</si>
  <si>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</si>
  <si>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</si>
  <si>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</si>
  <si>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</si>
  <si>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</si>
  <si>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</si>
  <si>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</si>
  <si>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</si>
  <si>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</si>
  <si>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</si>
  <si>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</si>
  <si>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</si>
  <si>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</si>
  <si>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</si>
  <si>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</si>
  <si>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</si>
  <si>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</si>
  <si>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</si>
  <si>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</si>
  <si>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</si>
  <si>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</si>
  <si>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</si>
  <si>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</si>
  <si>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</si>
  <si>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</si>
  <si>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</si>
  <si>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</si>
  <si>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</si>
  <si>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</si>
  <si>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</si>
  <si>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</si>
  <si>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</si>
  <si>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</si>
  <si>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</si>
  <si>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</si>
  <si>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</si>
  <si>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</si>
  <si>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</si>
  <si>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</si>
  <si>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</si>
  <si>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</si>
  <si>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</si>
  <si>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</si>
  <si>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</si>
  <si>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</si>
  <si>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</si>
  <si>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</si>
  <si>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</si>
  <si>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</si>
  <si>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</si>
  <si>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</si>
  <si>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</si>
  <si>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</si>
  <si>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</si>
  <si>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</si>
  <si>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</si>
  <si>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</si>
  <si>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</si>
  <si>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</si>
  <si>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</si>
  <si>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</si>
  <si>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</si>
  <si>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</si>
  <si>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</si>
  <si>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</si>
  <si>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</si>
  <si>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</si>
  <si>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</si>
  <si>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</si>
  <si>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</si>
  <si>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</si>
  <si>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</si>
  <si>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</si>
  <si>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</si>
  <si>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</si>
  <si>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</si>
  <si>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</si>
  <si>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</si>
  <si>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</si>
  <si>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</si>
  <si>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</si>
  <si>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</si>
  <si>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</si>
  <si>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</si>
  <si>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</si>
  <si>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</si>
  <si>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</si>
  <si>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</si>
  <si>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</si>
  <si>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</si>
  <si>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</si>
  <si>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</si>
  <si>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</si>
  <si>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</si>
  <si>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</si>
  <si>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</si>
  <si>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</si>
  <si>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</si>
  <si>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</si>
  <si>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</si>
  <si>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</si>
  <si>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</si>
  <si>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</si>
  <si>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</si>
  <si>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</si>
  <si>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</si>
  <si>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</si>
  <si>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</si>
  <si>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</si>
  <si>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</si>
  <si>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</si>
  <si>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</si>
  <si>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</si>
  <si>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</si>
  <si>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</si>
  <si>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</si>
  <si>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</si>
  <si>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</si>
  <si>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</si>
  <si>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</si>
  <si>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</si>
  <si>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</si>
  <si>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</si>
  <si>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</si>
  <si>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</si>
  <si>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</si>
  <si>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</si>
  <si>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</si>
  <si>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</si>
  <si>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</si>
  <si>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</si>
  <si>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</si>
  <si>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</si>
  <si>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</si>
  <si>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</si>
  <si>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</si>
  <si>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</si>
  <si>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</si>
  <si>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</si>
  <si>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</si>
  <si>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</si>
  <si>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</si>
  <si>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</si>
  <si>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</si>
  <si>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</si>
  <si>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</si>
  <si>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</si>
  <si>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</si>
  <si>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</si>
  <si>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</si>
  <si>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</si>
  <si>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</si>
  <si>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</si>
  <si>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</si>
  <si>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</si>
  <si>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</si>
  <si>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</si>
  <si>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</si>
  <si>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</si>
  <si>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</si>
  <si>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</si>
  <si>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</si>
  <si>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</si>
  <si>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</si>
  <si>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</si>
  <si>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</si>
  <si>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</si>
  <si>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</si>
  <si>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</si>
  <si>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</si>
  <si>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</si>
  <si>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</si>
  <si>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</si>
  <si>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</si>
  <si>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</si>
  <si>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</si>
  <si>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</si>
  <si>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</si>
  <si>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</si>
  <si>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</si>
  <si>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</si>
  <si>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</si>
  <si>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</si>
  <si>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</si>
  <si>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</si>
  <si>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</si>
  <si>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</si>
  <si>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</si>
  <si>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</si>
  <si>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</si>
  <si>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</si>
  <si>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</si>
  <si>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</si>
  <si>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</si>
  <si>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</si>
  <si>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</si>
  <si>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</si>
  <si>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</si>
  <si>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</si>
  <si>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</si>
  <si>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</si>
  <si>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</si>
  <si>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</si>
  <si>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</si>
  <si>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</si>
  <si>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</si>
  <si>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</si>
  <si>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</si>
  <si>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</si>
  <si>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</si>
  <si>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</si>
  <si>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</si>
  <si>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</si>
  <si>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</si>
  <si>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</si>
  <si>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</si>
  <si>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</si>
  <si>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</si>
  <si>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</si>
  <si>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</si>
  <si>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</si>
  <si>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</si>
  <si>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</si>
  <si>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</si>
  <si>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</si>
  <si>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</si>
  <si>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</si>
  <si>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</si>
  <si>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</si>
  <si>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</si>
  <si>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</si>
  <si>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</si>
  <si>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</si>
  <si>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</si>
  <si>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</si>
  <si>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</si>
  <si>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</si>
  <si>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</si>
  <si>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</si>
  <si>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</si>
  <si>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</si>
  <si>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</si>
  <si>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</si>
  <si>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</si>
  <si>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</si>
  <si>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</si>
  <si>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</si>
  <si>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</si>
  <si>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</si>
  <si>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</si>
  <si>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</si>
  <si>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</si>
  <si>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</si>
  <si>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</si>
  <si>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</si>
  <si>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</si>
  <si>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</si>
  <si>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</si>
  <si>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</si>
  <si>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</si>
  <si>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</si>
  <si>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</si>
  <si>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</si>
  <si>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</si>
  <si>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</si>
  <si>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</si>
  <si>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</si>
  <si>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</si>
  <si>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</si>
  <si>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</si>
  <si>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</si>
  <si>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</si>
  <si>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</si>
  <si>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</si>
  <si>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</si>
  <si>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</si>
  <si>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</si>
  <si>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</si>
  <si>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</si>
  <si>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</si>
  <si>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</si>
  <si>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</si>
  <si>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</si>
  <si>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</si>
  <si>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</si>
  <si>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</si>
  <si>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</si>
  <si>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</si>
  <si>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</si>
  <si>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</si>
  <si>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</si>
  <si>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</si>
  <si>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</si>
  <si>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</si>
  <si>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</si>
  <si>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</si>
  <si>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</si>
  <si>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</si>
  <si>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</si>
  <si>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</si>
  <si>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</si>
  <si>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</si>
  <si>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</si>
  <si>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</si>
  <si>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</si>
  <si>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</si>
  <si>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</si>
  <si>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</si>
  <si>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</si>
  <si>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</si>
  <si>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</si>
  <si>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</si>
  <si>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</si>
  <si>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</si>
  <si>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</si>
  <si>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</si>
  <si>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</si>
  <si>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</si>
  <si>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</si>
  <si>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</si>
  <si>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</si>
  <si>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</si>
  <si>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</si>
  <si>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</si>
  <si>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</si>
  <si>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</si>
  <si>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</si>
  <si>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</si>
  <si>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</si>
  <si>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</si>
  <si>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</si>
  <si>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</si>
  <si>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</si>
  <si>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</si>
  <si>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</si>
  <si>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</si>
  <si>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</si>
  <si>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</si>
  <si>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</si>
  <si>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</si>
  <si>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</si>
  <si>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</si>
  <si>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</si>
  <si>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</si>
  <si>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</si>
  <si>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</si>
  <si>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</si>
  <si>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</si>
  <si>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</si>
  <si>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</si>
  <si>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</si>
  <si>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</si>
  <si>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</si>
  <si>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</si>
  <si>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</si>
  <si>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</si>
  <si>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</si>
  <si>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</si>
  <si>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</si>
  <si>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</si>
  <si>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</si>
  <si>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</si>
  <si>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</si>
  <si>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</si>
  <si>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</si>
  <si>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</si>
  <si>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</si>
  <si>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</si>
  <si>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</si>
  <si>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</si>
  <si>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</si>
  <si>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</si>
  <si>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</si>
  <si>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</si>
  <si>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</si>
  <si>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</si>
  <si>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</si>
  <si>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</si>
  <si>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</si>
  <si>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</si>
  <si>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</si>
  <si>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</si>
  <si>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</si>
  <si>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</si>
  <si>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</si>
  <si>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</si>
  <si>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</si>
  <si>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</si>
  <si>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</si>
  <si>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</si>
  <si>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</si>
  <si>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</si>
  <si>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</si>
  <si>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</si>
  <si>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</si>
  <si>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</si>
  <si>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</si>
  <si>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</si>
  <si>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</si>
  <si>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</si>
  <si>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</si>
  <si>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</si>
  <si>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</si>
  <si>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</si>
  <si>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</si>
  <si>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</si>
  <si>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</si>
  <si>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</si>
  <si>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ქალაქი მცხეთა, შიო მღვიმელის და მირიან მეფის ქ. რეგულატორის  #7 ჭის მოწყობა</t>
  </si>
  <si>
    <t>1</t>
  </si>
  <si>
    <t>IV კატ. გრუნტის დამუშავება (თხრილში) მექანიზმით  და ხელით  ა/მ დატვირთვით</t>
  </si>
  <si>
    <t>დამუშავებული გრუნტის გატანა ავტოთვითმცლელებით 23 კმ</t>
  </si>
  <si>
    <t xml:space="preserve">ჭის ქვეშ ღორღის (ფრაქცია 0-40 მმ)  ბალიშის მოწყობა 10 სმ </t>
  </si>
  <si>
    <t>თხრილის შევსება (ბალასტით) ქვიშა-ხრეშოვანი ნარევით                                                                                         (ფრაქცია 0-80 მმ, 0-120 მმ) მექანიზმის გამოყენებით,  დატკეპვნით</t>
  </si>
  <si>
    <t>5-1</t>
  </si>
  <si>
    <t>5-2</t>
  </si>
  <si>
    <t>რკ/ბ რგოლი D=2240 მმ/ H=900 მმ   (პროექტით)</t>
  </si>
  <si>
    <t>5-3</t>
  </si>
  <si>
    <t>რკ/ბ მრგვალი ძირის ფილა  D=2240 მმ  (პროექტით)</t>
  </si>
  <si>
    <t>5-4</t>
  </si>
  <si>
    <t>რკ/ბ გადახურვის ფილა მრგვალი D=2240 მმ ბეტონი (პროექტით)</t>
  </si>
  <si>
    <t>5-5</t>
  </si>
  <si>
    <t>5-6</t>
  </si>
  <si>
    <t>ჰიდროსაიზოლაციო მასალა პენებარი</t>
  </si>
  <si>
    <t xml:space="preserve"> ჭის ქვაბულის კედლების გამაგრება  ფარებით</t>
  </si>
  <si>
    <t>ჩობალის d=165 მმ შეძენა-მოწყობა (2 ცალი)</t>
  </si>
  <si>
    <t>გაზინთული (გაპოხილი) თოკი ჩობალებისათვის   (6.0 მ)</t>
  </si>
  <si>
    <t>ფოლადის გადამვანის   d=100/50 მმ მოწყობა  შედუღებით (2 ცალი)</t>
  </si>
  <si>
    <t>10-1</t>
  </si>
  <si>
    <t>ფოლადის გადამყვანი d=100/50 მმ</t>
  </si>
  <si>
    <t>ფოლადის სამკაპის   d=50/50 მმ მოწყობა  შედუღებით (1 ცალი)</t>
  </si>
  <si>
    <t>11-1</t>
  </si>
  <si>
    <t>ფოლადის სამკაპი d=50/50 მმ</t>
  </si>
  <si>
    <t>ფოლადის მილყელისd=50 მმ L=0,10 მ  მოწყობა  (3 ცალი)</t>
  </si>
  <si>
    <t>12-1</t>
  </si>
  <si>
    <t xml:space="preserve">ფოლადის მილი d=50 მმ L=0,10 მ </t>
  </si>
  <si>
    <t>13</t>
  </si>
  <si>
    <t>ფოლადის მილტუჩის  შეძენა და მოწყობა  d=50 მმ</t>
  </si>
  <si>
    <t>13-1</t>
  </si>
  <si>
    <t>14</t>
  </si>
  <si>
    <t xml:space="preserve">თუჯის  d=50 PN16 ურდულის  მილტუჩით  მოწყობა  </t>
  </si>
  <si>
    <t>14-1</t>
  </si>
  <si>
    <t>თუჯის d=50  PN16 ურდული მილტუჩით</t>
  </si>
  <si>
    <t>ფილტრის  მოწყობა 
d=50 მმ  PN16</t>
  </si>
  <si>
    <t>15-1</t>
  </si>
  <si>
    <t>ფილტრი d=50 მმ  PN16</t>
  </si>
  <si>
    <t>16</t>
  </si>
  <si>
    <t>წნევის რეგულატორის მონტაჟი d=50 მმ PN16</t>
  </si>
  <si>
    <t>16-1</t>
  </si>
  <si>
    <t>წნევის რეგულატორი d=50მმ PN16</t>
  </si>
  <si>
    <t>17-1</t>
  </si>
  <si>
    <t xml:space="preserve"> ვანტუზი d=50მმ PN16</t>
  </si>
  <si>
    <t>19</t>
  </si>
  <si>
    <t>ფოლადის ელემენტების  დამუშავება და შეღებვა ანტიკოროზიული საღებავით 2 ფენა</t>
  </si>
  <si>
    <t xml:space="preserve">ფოლადის მილის ჩაჭრა  d=100 მმ  </t>
  </si>
  <si>
    <t>არსებული ფოლადის 100 მმ მილის გატარება საპროექტო ჭაში (0.01მ³ ღიობის მოწყობა, ქვიშაცემენტით შევსება)</t>
  </si>
  <si>
    <t>მ²</t>
  </si>
  <si>
    <r>
      <t>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შეძენა-მონტაჟი,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</si>
  <si>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ფოლადის მილტუჩი d=50 მმ</t>
  </si>
  <si>
    <t>ვანტუზის  მონტაჟი d-50 მმ PN16</t>
  </si>
  <si>
    <t xml:space="preserve">საყრდენი ფოლადის მილის d=32/3 მმ L=0.35მ (1 ცალი) ; ფოლადის ფურცლით 50X50მმ  სისქით 6 მმ (2 ცალი) მოწყობა (1 კომპ.)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</si>
</sst>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 applyProtection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78" t="s">
        <v>0</v>
      </c>
      <c r="B5" s="280" t="s">
        <v>1</v>
      </c>
      <c r="C5" s="276" t="s">
        <v>2</v>
      </c>
      <c r="D5" s="276" t="s">
        <v>3</v>
      </c>
      <c r="E5" s="276" t="s">
        <v>4</v>
      </c>
      <c r="F5" s="276" t="s">
        <v>5</v>
      </c>
      <c r="G5" s="275" t="s">
        <v>6</v>
      </c>
      <c r="H5" s="275"/>
      <c r="I5" s="275" t="s">
        <v>7</v>
      </c>
      <c r="J5" s="275"/>
      <c r="K5" s="276" t="s">
        <v>8</v>
      </c>
      <c r="L5" s="276"/>
      <c r="M5" s="244" t="s">
        <v>9</v>
      </c>
    </row>
    <row r="6" spans="1:26" ht="16.5" thickBot="1" x14ac:dyDescent="0.4">
      <c r="A6" s="279"/>
      <c r="B6" s="281"/>
      <c r="C6" s="282"/>
      <c r="D6" s="282"/>
      <c r="E6" s="282"/>
      <c r="F6" s="28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9" sqref="B19"/>
    </sheetView>
  </sheetViews>
  <sheetFormatPr defaultColWidth="9.1796875" defaultRowHeight="16" x14ac:dyDescent="0.35"/>
  <cols>
    <col min="1" max="1" width="6.1796875" style="238" customWidth="1"/>
    <col min="2" max="2" width="64.269531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278" t="s">
        <v>0</v>
      </c>
      <c r="B4" s="276" t="s">
        <v>2</v>
      </c>
      <c r="C4" s="276" t="s">
        <v>3</v>
      </c>
      <c r="D4" s="276" t="s">
        <v>767</v>
      </c>
      <c r="E4" s="283" t="s">
        <v>10</v>
      </c>
      <c r="F4" s="280" t="s">
        <v>768</v>
      </c>
      <c r="G4" s="266"/>
    </row>
    <row r="5" spans="1:10" ht="16.5" thickBot="1" x14ac:dyDescent="0.4">
      <c r="A5" s="279"/>
      <c r="B5" s="282"/>
      <c r="C5" s="282"/>
      <c r="D5" s="282"/>
      <c r="E5" s="284"/>
      <c r="F5" s="281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68" t="s">
        <v>809</v>
      </c>
      <c r="B7" s="252" t="s">
        <v>810</v>
      </c>
      <c r="C7" s="84" t="s">
        <v>773</v>
      </c>
      <c r="D7" s="274">
        <v>21.504000000000001</v>
      </c>
      <c r="E7" s="192"/>
      <c r="F7" s="181">
        <f t="shared" ref="F7:F41" si="0">D7*E7</f>
        <v>0</v>
      </c>
      <c r="G7" s="254" t="s">
        <v>804</v>
      </c>
    </row>
    <row r="8" spans="1:10" s="67" customFormat="1" x14ac:dyDescent="0.35">
      <c r="A8" s="82" t="s">
        <v>117</v>
      </c>
      <c r="B8" s="252" t="s">
        <v>811</v>
      </c>
      <c r="C8" s="84" t="s">
        <v>19</v>
      </c>
      <c r="D8" s="85">
        <v>41.932800000000007</v>
      </c>
      <c r="E8" s="192"/>
      <c r="F8" s="181">
        <f t="shared" si="0"/>
        <v>0</v>
      </c>
      <c r="G8" s="254" t="s">
        <v>804</v>
      </c>
    </row>
    <row r="9" spans="1:10" s="67" customFormat="1" ht="16.5" x14ac:dyDescent="0.35">
      <c r="A9" s="82" t="s">
        <v>118</v>
      </c>
      <c r="B9" s="8" t="s">
        <v>812</v>
      </c>
      <c r="C9" s="84" t="s">
        <v>773</v>
      </c>
      <c r="D9" s="52">
        <v>1.0240000000000002</v>
      </c>
      <c r="E9" s="192"/>
      <c r="F9" s="181">
        <f t="shared" si="0"/>
        <v>0</v>
      </c>
      <c r="G9" s="254" t="s">
        <v>804</v>
      </c>
    </row>
    <row r="10" spans="1:10" s="67" customFormat="1" ht="16.5" x14ac:dyDescent="0.35">
      <c r="A10" s="82" t="s">
        <v>248</v>
      </c>
      <c r="B10" s="253" t="s">
        <v>813</v>
      </c>
      <c r="C10" s="84" t="s">
        <v>773</v>
      </c>
      <c r="D10" s="52">
        <v>12.174700000000005</v>
      </c>
      <c r="E10" s="192"/>
      <c r="F10" s="181">
        <f>D10*E10</f>
        <v>0</v>
      </c>
      <c r="G10" s="254" t="s">
        <v>804</v>
      </c>
    </row>
    <row r="11" spans="1:10" x14ac:dyDescent="0.35">
      <c r="A11" s="285" t="s">
        <v>119</v>
      </c>
      <c r="B11" s="286" t="s">
        <v>857</v>
      </c>
      <c r="C11" s="287" t="s">
        <v>512</v>
      </c>
      <c r="D11" s="288">
        <v>1</v>
      </c>
      <c r="E11" s="289"/>
      <c r="F11" s="187">
        <f t="shared" si="0"/>
        <v>0</v>
      </c>
      <c r="G11" s="254" t="s">
        <v>804</v>
      </c>
    </row>
    <row r="12" spans="1:10" x14ac:dyDescent="0.35">
      <c r="A12" s="285" t="s">
        <v>814</v>
      </c>
      <c r="B12" s="286" t="s">
        <v>371</v>
      </c>
      <c r="C12" s="172" t="s">
        <v>28</v>
      </c>
      <c r="D12" s="290">
        <v>1</v>
      </c>
      <c r="E12" s="289"/>
      <c r="F12" s="187">
        <f t="shared" si="0"/>
        <v>0</v>
      </c>
      <c r="G12" s="254" t="s">
        <v>807</v>
      </c>
    </row>
    <row r="13" spans="1:10" x14ac:dyDescent="0.35">
      <c r="A13" s="285" t="s">
        <v>815</v>
      </c>
      <c r="B13" s="291" t="s">
        <v>816</v>
      </c>
      <c r="C13" s="287" t="s">
        <v>28</v>
      </c>
      <c r="D13" s="290">
        <v>2</v>
      </c>
      <c r="E13" s="289"/>
      <c r="F13" s="187">
        <f t="shared" si="0"/>
        <v>0</v>
      </c>
      <c r="G13" s="254" t="s">
        <v>804</v>
      </c>
    </row>
    <row r="14" spans="1:10" x14ac:dyDescent="0.35">
      <c r="A14" s="285" t="s">
        <v>817</v>
      </c>
      <c r="B14" s="291" t="s">
        <v>818</v>
      </c>
      <c r="C14" s="287" t="s">
        <v>28</v>
      </c>
      <c r="D14" s="290">
        <v>1</v>
      </c>
      <c r="E14" s="289"/>
      <c r="F14" s="187">
        <f t="shared" si="0"/>
        <v>0</v>
      </c>
      <c r="G14" s="254" t="s">
        <v>804</v>
      </c>
    </row>
    <row r="15" spans="1:10" s="67" customFormat="1" x14ac:dyDescent="0.35">
      <c r="A15" s="285" t="s">
        <v>819</v>
      </c>
      <c r="B15" s="291" t="s">
        <v>820</v>
      </c>
      <c r="C15" s="287" t="s">
        <v>28</v>
      </c>
      <c r="D15" s="290">
        <v>1</v>
      </c>
      <c r="E15" s="289"/>
      <c r="F15" s="187">
        <f t="shared" si="0"/>
        <v>0</v>
      </c>
      <c r="G15" s="254" t="s">
        <v>804</v>
      </c>
    </row>
    <row r="16" spans="1:10" s="67" customFormat="1" x14ac:dyDescent="0.35">
      <c r="A16" s="285" t="s">
        <v>821</v>
      </c>
      <c r="B16" s="292" t="s">
        <v>373</v>
      </c>
      <c r="C16" s="287" t="s">
        <v>23</v>
      </c>
      <c r="D16" s="174">
        <v>0.35200000000000004</v>
      </c>
      <c r="E16" s="289"/>
      <c r="F16" s="187">
        <f t="shared" si="0"/>
        <v>0</v>
      </c>
      <c r="G16" s="254" t="s">
        <v>804</v>
      </c>
    </row>
    <row r="17" spans="1:218" x14ac:dyDescent="0.35">
      <c r="A17" s="285" t="s">
        <v>822</v>
      </c>
      <c r="B17" s="292" t="s">
        <v>375</v>
      </c>
      <c r="C17" s="287" t="s">
        <v>69</v>
      </c>
      <c r="D17" s="174">
        <v>3.5200000000000005</v>
      </c>
      <c r="E17" s="289"/>
      <c r="F17" s="187">
        <f t="shared" si="0"/>
        <v>0</v>
      </c>
      <c r="G17" s="254" t="s">
        <v>804</v>
      </c>
    </row>
    <row r="18" spans="1:218" x14ac:dyDescent="0.35">
      <c r="A18" s="285" t="s">
        <v>251</v>
      </c>
      <c r="B18" s="293" t="s">
        <v>823</v>
      </c>
      <c r="C18" s="172" t="s">
        <v>27</v>
      </c>
      <c r="D18" s="177">
        <v>7</v>
      </c>
      <c r="E18" s="289"/>
      <c r="F18" s="187">
        <f t="shared" si="0"/>
        <v>0</v>
      </c>
      <c r="G18" s="254" t="s">
        <v>804</v>
      </c>
    </row>
    <row r="19" spans="1:218" s="67" customFormat="1" x14ac:dyDescent="0.35">
      <c r="A19" s="294" t="s">
        <v>252</v>
      </c>
      <c r="B19" s="295" t="s">
        <v>824</v>
      </c>
      <c r="C19" s="296" t="s">
        <v>856</v>
      </c>
      <c r="D19" s="177">
        <v>25</v>
      </c>
      <c r="E19" s="289"/>
      <c r="F19" s="187">
        <f t="shared" si="0"/>
        <v>0</v>
      </c>
      <c r="G19" s="254" t="s">
        <v>804</v>
      </c>
    </row>
    <row r="20" spans="1:218" x14ac:dyDescent="0.35">
      <c r="A20" s="285" t="s">
        <v>260</v>
      </c>
      <c r="B20" s="286" t="s">
        <v>825</v>
      </c>
      <c r="C20" s="172" t="s">
        <v>28</v>
      </c>
      <c r="D20" s="177">
        <v>2</v>
      </c>
      <c r="E20" s="289"/>
      <c r="F20" s="187">
        <f t="shared" si="0"/>
        <v>0</v>
      </c>
      <c r="G20" s="254" t="s">
        <v>804</v>
      </c>
    </row>
    <row r="21" spans="1:218" x14ac:dyDescent="0.35">
      <c r="A21" s="285" t="s">
        <v>261</v>
      </c>
      <c r="B21" s="295" t="s">
        <v>826</v>
      </c>
      <c r="C21" s="296" t="s">
        <v>69</v>
      </c>
      <c r="D21" s="297">
        <v>0.89999999999999991</v>
      </c>
      <c r="E21" s="289"/>
      <c r="F21" s="187">
        <f t="shared" si="0"/>
        <v>0</v>
      </c>
      <c r="G21" s="254" t="s">
        <v>804</v>
      </c>
    </row>
    <row r="22" spans="1:218" x14ac:dyDescent="0.35">
      <c r="A22" s="285" t="s">
        <v>155</v>
      </c>
      <c r="B22" s="295" t="s">
        <v>827</v>
      </c>
      <c r="C22" s="296" t="s">
        <v>28</v>
      </c>
      <c r="D22" s="298">
        <v>2</v>
      </c>
      <c r="E22" s="289"/>
      <c r="F22" s="187">
        <f t="shared" si="0"/>
        <v>0</v>
      </c>
      <c r="G22" s="254" t="s">
        <v>804</v>
      </c>
    </row>
    <row r="23" spans="1:218" x14ac:dyDescent="0.35">
      <c r="A23" s="294" t="s">
        <v>828</v>
      </c>
      <c r="B23" s="295" t="s">
        <v>829</v>
      </c>
      <c r="C23" s="296" t="s">
        <v>28</v>
      </c>
      <c r="D23" s="297">
        <v>2</v>
      </c>
      <c r="E23" s="289"/>
      <c r="F23" s="187">
        <f t="shared" si="0"/>
        <v>0</v>
      </c>
      <c r="G23" s="254" t="s">
        <v>804</v>
      </c>
    </row>
    <row r="24" spans="1:218" s="67" customFormat="1" x14ac:dyDescent="0.35">
      <c r="A24" s="294">
        <v>11</v>
      </c>
      <c r="B24" s="295" t="s">
        <v>830</v>
      </c>
      <c r="C24" s="296" t="s">
        <v>28</v>
      </c>
      <c r="D24" s="298">
        <v>1</v>
      </c>
      <c r="E24" s="289"/>
      <c r="F24" s="187">
        <f t="shared" si="0"/>
        <v>0</v>
      </c>
      <c r="G24" s="254" t="s">
        <v>804</v>
      </c>
    </row>
    <row r="25" spans="1:218" x14ac:dyDescent="0.35">
      <c r="A25" s="294" t="s">
        <v>831</v>
      </c>
      <c r="B25" s="295" t="s">
        <v>832</v>
      </c>
      <c r="C25" s="296" t="s">
        <v>28</v>
      </c>
      <c r="D25" s="297">
        <v>1</v>
      </c>
      <c r="E25" s="289"/>
      <c r="F25" s="187">
        <f t="shared" si="0"/>
        <v>0</v>
      </c>
      <c r="G25" s="254" t="s">
        <v>804</v>
      </c>
      <c r="H25" s="90"/>
    </row>
    <row r="26" spans="1:218" x14ac:dyDescent="0.35">
      <c r="A26" s="294">
        <v>12</v>
      </c>
      <c r="B26" s="295" t="s">
        <v>833</v>
      </c>
      <c r="C26" s="296" t="s">
        <v>28</v>
      </c>
      <c r="D26" s="297">
        <v>3</v>
      </c>
      <c r="E26" s="289"/>
      <c r="F26" s="187">
        <f t="shared" si="0"/>
        <v>0</v>
      </c>
      <c r="G26" s="254" t="s">
        <v>804</v>
      </c>
      <c r="H26" s="90"/>
    </row>
    <row r="27" spans="1:218" x14ac:dyDescent="0.45">
      <c r="A27" s="294" t="s">
        <v>834</v>
      </c>
      <c r="B27" s="295" t="s">
        <v>835</v>
      </c>
      <c r="C27" s="296" t="s">
        <v>27</v>
      </c>
      <c r="D27" s="297">
        <v>0.30000000000000004</v>
      </c>
      <c r="E27" s="289"/>
      <c r="F27" s="187">
        <f t="shared" si="0"/>
        <v>0</v>
      </c>
      <c r="G27" s="254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299" t="s">
        <v>836</v>
      </c>
      <c r="B28" s="286" t="s">
        <v>837</v>
      </c>
      <c r="C28" s="296" t="s">
        <v>28</v>
      </c>
      <c r="D28" s="298">
        <v>5</v>
      </c>
      <c r="E28" s="289"/>
      <c r="F28" s="187">
        <f t="shared" si="0"/>
        <v>0</v>
      </c>
      <c r="G28" s="254" t="s">
        <v>804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299" t="s">
        <v>838</v>
      </c>
      <c r="B29" s="286" t="s">
        <v>858</v>
      </c>
      <c r="C29" s="296" t="s">
        <v>28</v>
      </c>
      <c r="D29" s="177">
        <v>5</v>
      </c>
      <c r="E29" s="289"/>
      <c r="F29" s="187">
        <f t="shared" si="0"/>
        <v>0</v>
      </c>
      <c r="G29" s="254" t="s">
        <v>807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294" t="s">
        <v>839</v>
      </c>
      <c r="B30" s="295" t="s">
        <v>840</v>
      </c>
      <c r="C30" s="296" t="s">
        <v>28</v>
      </c>
      <c r="D30" s="298">
        <v>3</v>
      </c>
      <c r="E30" s="289"/>
      <c r="F30" s="187">
        <f t="shared" si="0"/>
        <v>0</v>
      </c>
      <c r="G30" s="254" t="s">
        <v>804</v>
      </c>
      <c r="H30" s="90"/>
    </row>
    <row r="31" spans="1:218" s="55" customFormat="1" x14ac:dyDescent="0.35">
      <c r="A31" s="294" t="s">
        <v>841</v>
      </c>
      <c r="B31" s="295" t="s">
        <v>842</v>
      </c>
      <c r="C31" s="296" t="s">
        <v>28</v>
      </c>
      <c r="D31" s="297">
        <v>3</v>
      </c>
      <c r="E31" s="289"/>
      <c r="F31" s="187">
        <f t="shared" si="0"/>
        <v>0</v>
      </c>
      <c r="G31" s="254" t="s">
        <v>807</v>
      </c>
    </row>
    <row r="32" spans="1:218" s="55" customFormat="1" x14ac:dyDescent="0.35">
      <c r="A32" s="299" t="s">
        <v>547</v>
      </c>
      <c r="B32" s="286" t="s">
        <v>843</v>
      </c>
      <c r="C32" s="296" t="s">
        <v>28</v>
      </c>
      <c r="D32" s="298">
        <v>1</v>
      </c>
      <c r="E32" s="289"/>
      <c r="F32" s="187">
        <f t="shared" si="0"/>
        <v>0</v>
      </c>
      <c r="G32" s="254" t="s">
        <v>804</v>
      </c>
    </row>
    <row r="33" spans="1:8" s="257" customFormat="1" x14ac:dyDescent="0.45">
      <c r="A33" s="299" t="s">
        <v>844</v>
      </c>
      <c r="B33" s="286" t="s">
        <v>845</v>
      </c>
      <c r="C33" s="296" t="s">
        <v>28</v>
      </c>
      <c r="D33" s="177">
        <v>1</v>
      </c>
      <c r="E33" s="289"/>
      <c r="F33" s="187">
        <f t="shared" si="0"/>
        <v>0</v>
      </c>
      <c r="G33" s="254" t="s">
        <v>807</v>
      </c>
      <c r="H33" s="90"/>
    </row>
    <row r="34" spans="1:8" s="255" customFormat="1" x14ac:dyDescent="0.45">
      <c r="A34" s="299" t="s">
        <v>846</v>
      </c>
      <c r="B34" s="286" t="s">
        <v>847</v>
      </c>
      <c r="C34" s="296" t="s">
        <v>28</v>
      </c>
      <c r="D34" s="298">
        <v>1</v>
      </c>
      <c r="E34" s="289"/>
      <c r="F34" s="187">
        <f t="shared" si="0"/>
        <v>0</v>
      </c>
      <c r="G34" s="254" t="s">
        <v>804</v>
      </c>
    </row>
    <row r="35" spans="1:8" s="255" customFormat="1" x14ac:dyDescent="0.45">
      <c r="A35" s="299" t="s">
        <v>848</v>
      </c>
      <c r="B35" s="286" t="s">
        <v>849</v>
      </c>
      <c r="C35" s="296" t="s">
        <v>28</v>
      </c>
      <c r="D35" s="174">
        <v>1</v>
      </c>
      <c r="E35" s="289"/>
      <c r="F35" s="187">
        <f t="shared" si="0"/>
        <v>0</v>
      </c>
      <c r="G35" s="254" t="s">
        <v>807</v>
      </c>
      <c r="H35" s="90"/>
    </row>
    <row r="36" spans="1:8" s="255" customFormat="1" x14ac:dyDescent="0.45">
      <c r="A36" s="299" t="s">
        <v>467</v>
      </c>
      <c r="B36" s="286" t="s">
        <v>859</v>
      </c>
      <c r="C36" s="172" t="s">
        <v>28</v>
      </c>
      <c r="D36" s="298">
        <v>1</v>
      </c>
      <c r="E36" s="289"/>
      <c r="F36" s="187">
        <f t="shared" si="0"/>
        <v>0</v>
      </c>
      <c r="G36" s="254" t="s">
        <v>804</v>
      </c>
    </row>
    <row r="37" spans="1:8" s="255" customFormat="1" x14ac:dyDescent="0.45">
      <c r="A37" s="299" t="s">
        <v>850</v>
      </c>
      <c r="B37" s="286" t="s">
        <v>851</v>
      </c>
      <c r="C37" s="172" t="s">
        <v>28</v>
      </c>
      <c r="D37" s="177">
        <v>1</v>
      </c>
      <c r="E37" s="289"/>
      <c r="F37" s="187">
        <f t="shared" si="0"/>
        <v>0</v>
      </c>
      <c r="G37" s="254" t="s">
        <v>807</v>
      </c>
      <c r="H37" s="90"/>
    </row>
    <row r="38" spans="1:8" s="255" customFormat="1" x14ac:dyDescent="0.45">
      <c r="A38" s="299" t="s">
        <v>548</v>
      </c>
      <c r="B38" s="286" t="s">
        <v>860</v>
      </c>
      <c r="C38" s="172" t="s">
        <v>512</v>
      </c>
      <c r="D38" s="298">
        <v>1</v>
      </c>
      <c r="E38" s="289"/>
      <c r="F38" s="187">
        <f t="shared" si="0"/>
        <v>0</v>
      </c>
      <c r="G38" s="254" t="s">
        <v>804</v>
      </c>
    </row>
    <row r="39" spans="1:8" s="255" customFormat="1" x14ac:dyDescent="0.45">
      <c r="A39" s="285" t="s">
        <v>852</v>
      </c>
      <c r="B39" s="295" t="s">
        <v>853</v>
      </c>
      <c r="C39" s="296" t="s">
        <v>52</v>
      </c>
      <c r="D39" s="298">
        <v>0.4</v>
      </c>
      <c r="E39" s="289"/>
      <c r="F39" s="187">
        <f t="shared" si="0"/>
        <v>0</v>
      </c>
      <c r="G39" s="254" t="s">
        <v>804</v>
      </c>
      <c r="H39" s="90"/>
    </row>
    <row r="40" spans="1:8" x14ac:dyDescent="0.35">
      <c r="A40" s="43" t="s">
        <v>554</v>
      </c>
      <c r="B40" s="8" t="s">
        <v>854</v>
      </c>
      <c r="C40" s="84" t="s">
        <v>211</v>
      </c>
      <c r="D40" s="273">
        <v>2</v>
      </c>
      <c r="E40" s="192"/>
      <c r="F40" s="181">
        <f t="shared" si="0"/>
        <v>0</v>
      </c>
      <c r="G40" s="254" t="s">
        <v>804</v>
      </c>
    </row>
    <row r="41" spans="1:8" ht="16.5" thickBot="1" x14ac:dyDescent="0.4">
      <c r="A41" s="43" t="s">
        <v>555</v>
      </c>
      <c r="B41" s="256" t="s">
        <v>855</v>
      </c>
      <c r="C41" s="51" t="s">
        <v>211</v>
      </c>
      <c r="D41" s="273">
        <v>2</v>
      </c>
      <c r="E41" s="192"/>
      <c r="F41" s="181">
        <f t="shared" si="0"/>
        <v>0</v>
      </c>
      <c r="G41" s="254" t="s">
        <v>804</v>
      </c>
      <c r="H41" s="90"/>
    </row>
    <row r="42" spans="1:8" ht="16.5" thickBot="1" x14ac:dyDescent="0.4">
      <c r="A42" s="215"/>
      <c r="B42" s="258" t="s">
        <v>30</v>
      </c>
      <c r="C42" s="218"/>
      <c r="D42" s="268"/>
      <c r="E42" s="268"/>
      <c r="F42" s="221">
        <f>SUM(F7:F41)</f>
        <v>0</v>
      </c>
    </row>
    <row r="43" spans="1:8" ht="16.5" thickBot="1" x14ac:dyDescent="0.4">
      <c r="A43" s="231"/>
      <c r="B43" s="259" t="s">
        <v>805</v>
      </c>
      <c r="C43" s="226"/>
      <c r="D43" s="269"/>
      <c r="E43" s="269"/>
      <c r="F43" s="270">
        <f>F42*C43</f>
        <v>0</v>
      </c>
    </row>
    <row r="44" spans="1:8" ht="16.5" thickBot="1" x14ac:dyDescent="0.4">
      <c r="A44" s="224"/>
      <c r="B44" s="260" t="s">
        <v>32</v>
      </c>
      <c r="C44" s="227"/>
      <c r="D44" s="271"/>
      <c r="E44" s="271"/>
      <c r="F44" s="221">
        <f>SUM(F42:F43)</f>
        <v>0</v>
      </c>
    </row>
    <row r="45" spans="1:8" ht="16.5" thickBot="1" x14ac:dyDescent="0.4">
      <c r="A45" s="231"/>
      <c r="B45" s="259" t="s">
        <v>34</v>
      </c>
      <c r="C45" s="226"/>
      <c r="D45" s="269"/>
      <c r="E45" s="269"/>
      <c r="F45" s="270">
        <f>F44*C45</f>
        <v>0</v>
      </c>
    </row>
    <row r="46" spans="1:8" ht="16.5" thickBot="1" x14ac:dyDescent="0.4">
      <c r="A46" s="224"/>
      <c r="B46" s="260" t="s">
        <v>32</v>
      </c>
      <c r="C46" s="227"/>
      <c r="D46" s="271"/>
      <c r="E46" s="271"/>
      <c r="F46" s="221">
        <f>SUM(F44:F45)</f>
        <v>0</v>
      </c>
    </row>
    <row r="47" spans="1:8" ht="16.5" thickBot="1" x14ac:dyDescent="0.4">
      <c r="A47" s="224"/>
      <c r="B47" s="261" t="s">
        <v>806</v>
      </c>
      <c r="C47" s="251"/>
      <c r="D47" s="271"/>
      <c r="E47" s="271"/>
      <c r="F47" s="272">
        <f>F46*C47</f>
        <v>0</v>
      </c>
    </row>
    <row r="48" spans="1:8" ht="16.5" thickBot="1" x14ac:dyDescent="0.4">
      <c r="A48" s="231"/>
      <c r="B48" s="262" t="s">
        <v>32</v>
      </c>
      <c r="C48" s="234"/>
      <c r="D48" s="269"/>
      <c r="E48" s="269"/>
      <c r="F48" s="269">
        <f>SUM(F46:F47)</f>
        <v>0</v>
      </c>
    </row>
    <row r="49" ht="15" customHeight="1" x14ac:dyDescent="0.35"/>
    <row r="50" ht="5.25" customHeight="1" x14ac:dyDescent="0.35"/>
  </sheetData>
  <autoFilter ref="A6:G48"/>
  <mergeCells count="6">
    <mergeCell ref="F4:F5"/>
    <mergeCell ref="A4:A5"/>
    <mergeCell ref="B4:B5"/>
    <mergeCell ref="C4:C5"/>
    <mergeCell ref="D4:D5"/>
    <mergeCell ref="E4:E5"/>
  </mergeCells>
  <conditionalFormatting sqref="D38 D20">
    <cfRule type="cellIs" dxfId="1" priority="2" stopIfTrue="1" operator="equal">
      <formula>8223.307275</formula>
    </cfRule>
  </conditionalFormatting>
  <conditionalFormatting sqref="B38:D38 B20:D2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2023-01-26T12:25:38Z</dcterms:modified>
</cp:coreProperties>
</file>